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7C5A369-9E4F-4417-9672-AACBCDB84B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δαπανες 2024" sheetId="6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6" l="1"/>
  <c r="F33" i="6"/>
  <c r="F31" i="6"/>
  <c r="F29" i="6"/>
  <c r="F27" i="6"/>
  <c r="F25" i="6"/>
  <c r="F18" i="6"/>
  <c r="F10" i="6"/>
  <c r="F14" i="6" s="1"/>
  <c r="C10" i="6"/>
  <c r="C14" i="6" s="1"/>
  <c r="C40" i="6"/>
  <c r="C33" i="6"/>
  <c r="C31" i="6"/>
  <c r="C29" i="6"/>
  <c r="C27" i="6"/>
  <c r="C25" i="6"/>
  <c r="C18" i="6"/>
  <c r="F35" i="6" l="1"/>
  <c r="F41" i="6" s="1"/>
  <c r="F44" i="6" s="1"/>
  <c r="C35" i="6"/>
  <c r="C41" i="6" s="1"/>
  <c r="C44" i="6" s="1"/>
  <c r="C47" i="6" s="1"/>
  <c r="D40" i="6"/>
  <c r="D33" i="6"/>
  <c r="D31" i="6"/>
  <c r="D29" i="6"/>
  <c r="D27" i="6"/>
  <c r="D25" i="6"/>
  <c r="D18" i="6"/>
  <c r="D10" i="6"/>
  <c r="D14" i="6" s="1"/>
  <c r="D35" i="6" l="1"/>
  <c r="D41" i="6" s="1"/>
  <c r="D44" i="6" s="1"/>
  <c r="D47" i="6" s="1"/>
</calcChain>
</file>

<file path=xl/sharedStrings.xml><?xml version="1.0" encoding="utf-8"?>
<sst xmlns="http://schemas.openxmlformats.org/spreadsheetml/2006/main" count="75" uniqueCount="73">
  <si>
    <t>ΕΞΟΔΑ ΧΡΗΣΗΣ</t>
  </si>
  <si>
    <t>Κ.Α.</t>
  </si>
  <si>
    <t>ΠΕΡΙΓΡΑΦΗ ΕΞΟΔΩΝ ΥΠΗΡΕΣΙΑΣ ΚΑΘΑΡΙΟΤΗΤΑΣ</t>
  </si>
  <si>
    <t>20-6</t>
  </si>
  <si>
    <t>20-601</t>
  </si>
  <si>
    <t>20-602</t>
  </si>
  <si>
    <t>20-604</t>
  </si>
  <si>
    <t>ΣΥΝΟΛΑ</t>
  </si>
  <si>
    <t>20-605</t>
  </si>
  <si>
    <t>20-606</t>
  </si>
  <si>
    <t>20-607</t>
  </si>
  <si>
    <t>ΣΥΝΟΛΟ ΑΜΟΙΒΩΝ ΚΑΙ ΕΞΟΔΩΝ ΠΡΟΣΩΠΙΚΟΥ</t>
  </si>
  <si>
    <t>20-611</t>
  </si>
  <si>
    <t>20-615</t>
  </si>
  <si>
    <t>ΣΥΝΟΛΟ ΑΜΟΙΒΩΝ ΤΡΙΤΩΝ</t>
  </si>
  <si>
    <t>20-62</t>
  </si>
  <si>
    <t>20-621</t>
  </si>
  <si>
    <t>20-623</t>
  </si>
  <si>
    <t>20-625</t>
  </si>
  <si>
    <t>20-626</t>
  </si>
  <si>
    <t>20-627</t>
  </si>
  <si>
    <t>ΣΥΝΟΛΟ ΠΑΡΟΧΩΝ ΤΡΙΤΩΝ</t>
  </si>
  <si>
    <t>20-63</t>
  </si>
  <si>
    <t>ΣΥΝΟΛΟ ΦΟΡΩΝ ΤΕΛΩΝ</t>
  </si>
  <si>
    <t>20-64</t>
  </si>
  <si>
    <t>ΣΥΝΟΛΟ ΓΕΝΙΚΩΝ ΕΞΟΔΩΝ</t>
  </si>
  <si>
    <t>ΣΥΝΟΛΟ ΑΝΑΛΩΣΙΜΩΝ</t>
  </si>
  <si>
    <t>20-66</t>
  </si>
  <si>
    <t>20-67</t>
  </si>
  <si>
    <t>ΣΥΝΟΛΟ ΕΙΣΦΟΡΩΝ ΜΕΤΑΒΙΒΑΣΕΩΝ ΚΛΠ</t>
  </si>
  <si>
    <t>ΣΥΝΟΛΟ ΔΑΠΑΝΩΝ</t>
  </si>
  <si>
    <t>20-7</t>
  </si>
  <si>
    <t>ΕΠΕΝΔΥΣΕΙΣ</t>
  </si>
  <si>
    <t>20-71</t>
  </si>
  <si>
    <t>20-73</t>
  </si>
  <si>
    <t>20-74</t>
  </si>
  <si>
    <t xml:space="preserve">ΑΓΟΡΕΣ ΚΤΙΡΙΩΝ ΤΕΧΝΙΚΩΝ ΕΡΓΩΝ ΚΑΙ
ΠΡΟΜΗΘΕΙΕΣ ΠΑΓΙΩΝ </t>
  </si>
  <si>
    <t xml:space="preserve"> ΕΡΓΑ</t>
  </si>
  <si>
    <t>ΜΕΛΕΤΕΣ, ΕΡΕΥΝΕΣ, ΠΕΙΡΑΜΑΤΙΚΕΣ ΕΡΓΑΣΙΕΣ
ΚΑΙ ΕΙΔΙΚΕΣ ΔΑΠΑΝΕΣ</t>
  </si>
  <si>
    <t>ΣΥΝΟΛΟ ΠΑΓΙΩΝ</t>
  </si>
  <si>
    <t>ΣΥΝΟΛΟ ΔΑΠΑΝΩΝ+ΠΑΓΙΩΝ</t>
  </si>
  <si>
    <t>ΠΛΗΡΩΜΕΣ Π.Ο.Ε. &amp; ΛΟΙΠΕΣ ΑΠΟΔΟΣΕΙΣ ΚΑΙ ΠΡΟΒΛΕΨΕΙΣ</t>
  </si>
  <si>
    <t>20-8</t>
  </si>
  <si>
    <t>ΠΛΗΡΩΜΕΣ ΥΠΟΧΡΕΩΣΕΩΝ (Π.Ο.Ε.)</t>
  </si>
  <si>
    <t>20-81</t>
  </si>
  <si>
    <t>ΣΥΝΟΛΟ ΕΞΟΔΩΝ ΕΚΤΟΣ ΠΡΟΒΛΕΨΕΩΝ</t>
  </si>
  <si>
    <t>20-8511</t>
  </si>
  <si>
    <t>ΠΡΟΒΛΕΨΕΙΣ ΜΗ ΕΙΣΠΡΑΞΗΣ</t>
  </si>
  <si>
    <t>ΑΠΟΔΟΧΕΣ ΜΟΝΙΜΩΝ ΥΠΑΛΛΗΛΩΝ</t>
  </si>
  <si>
    <t>ΑΠΟΔΟΧΕΣ ΤΑΚΤΙΚΩΝ ΥΠΑΛΛΗΛΩΝ ΜΕ ΣΥΜΒΑΣΗ ΑΟΡΙΣΤΟΥ ΧΡΟΝΟΥ</t>
  </si>
  <si>
    <t>ΑΠΟΔΟΧΕΣ ΕΚΤΑΚΤΩΝ ΥΠΑΛΛΗΛΩΝ</t>
  </si>
  <si>
    <t>ΕΡΓΟΔΟΤΙΚΕΣ ΕΙΣΦΟΡΕΣ ΔΗΜΩΝ ΚΑΙ
ΚΟΙΝΟΤΗΤΩΝ ΚΟΙΝΩΝΙΚΗΣ ΑΣΦΑΛΙΣΗΣ</t>
  </si>
  <si>
    <t xml:space="preserve">ΠΑΡΕΠΟΜΕΝΕΣ ΠΑΡΟΧΕΣ ΚΑΙ ΕΞΟΔΑ
ΠΡΟΣΩΠΙΚΟΥ </t>
  </si>
  <si>
    <t>ΑΜΟΙΒΕΣ ΑΙΡΕΤΩΝ ΚΑΙ ΤΡΙΤΩΝ</t>
  </si>
  <si>
    <t>ΕΞΟΔΑ ΒΕΒΑΙΩΣΗΣ ΚΑΙ ΕΙΣΠΡΑΞΗΣ</t>
  </si>
  <si>
    <t>ΠΑΡΟΧΕΣ ΤΡΙΤΩΝ</t>
  </si>
  <si>
    <t>ΠΑΡΟΧΕΣ ΠΑΡΑΓΩΓΙΚΗΣ ΔΙΑΔΙΚΑΣΙΑΣ</t>
  </si>
  <si>
    <t>ΕΝΟΙΚΙΑ - ΜΙΣΘΩΜΑΤΑ</t>
  </si>
  <si>
    <t>ΑΣΦΑΛΙΣΤΡΑ</t>
  </si>
  <si>
    <t>ΥΔΡΕΥΣΗ, ΦΩΤΙΣΜΟΣ, ΚΑΘΑΡΙΟΤΗΤΑ (ΛΟΙΠΕΣ ΠΑΡΟΧΕΣ ΤΡΙΤΩΝ</t>
  </si>
  <si>
    <t>ΣΥΝΤΗΡΗΣΗ ΚΑΙ ΕΠΙΣΚΕΥΗ ΑΓΑΘΩΝ
ΔΙΑΡΚΟΥΣ ΧΡΗΣΗΣ ΑΠΟ ΤΡΙΤΟΥΣ</t>
  </si>
  <si>
    <t>ΦΟΡΟΙ - ΤΕΛΗ</t>
  </si>
  <si>
    <t xml:space="preserve">ΛΟΙΠΑ ΓΕΝΙΚΑ ΕΞΟΔΑ </t>
  </si>
  <si>
    <t>ΔΑΠΑΝΕΣ ΠΡΟΜΗΘΕΙΑΣ ΑΝΑΛΩΣΙΜΩΝ</t>
  </si>
  <si>
    <t>ΠΛΗΡΩΜΕΣ ΜΕΤΑΒΙΒΑΣΕΙΣ ΣΕ ΤΡΙΤΟΥΣ
ΠΑΡΑΧΩΡΗΣΕΙΣ - ΠΑΡΟΧΕΣ</t>
  </si>
  <si>
    <t>20-614</t>
  </si>
  <si>
    <t>Αμοιβές νομικών προσώπων ιδιωτικού Δικαίου</t>
  </si>
  <si>
    <t xml:space="preserve">ΠΡΟΤΑΣΗ  ΕΝΕΡΓΩΝ ΠΟΛΙΤΩΝ </t>
  </si>
  <si>
    <t xml:space="preserve">ΠΡΟΤΑΣΗ  ΔΗΜΟΤΙΚΗΣ ΑΡΧΗΣ </t>
  </si>
  <si>
    <t xml:space="preserve"> ΓΙΑ 2024</t>
  </si>
  <si>
    <t xml:space="preserve">ΠΙΝΑΚΑΣ 4 </t>
  </si>
  <si>
    <t xml:space="preserve">ΣΥΓΚΡΗΤΙΚΑ ΣΤΟΙΧΕΙΑ  ΤΕΛΙΚΑ </t>
  </si>
  <si>
    <t xml:space="preserve">ΕΚΤΙΜΗΣΗ ΥΠΗΡΕΣΙΑΣ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</si>
</sst>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rgb="FF000000"/>
      <name val="Arial Gree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tabSelected="1" topLeftCell="A31" workbookViewId="0">
      <selection activeCell="F2" sqref="F2:F4"/>
    </sheetView>
  </sheetViews>
  <sheetFormatPr defaultRowHeight="14.4" x14ac:dyDescent="0.3"/>
  <cols>
    <col min="1" max="1" width="9.109375" style="2"/>
    <col min="2" max="2" width="57.44140625" style="1" customWidth="1"/>
    <col min="3" max="3" width="25.44140625" customWidth="1"/>
    <col min="4" max="4" width="27.6640625" customWidth="1"/>
    <col min="5" max="5" width="5.6640625" customWidth="1"/>
    <col min="6" max="6" width="25.77734375" style="1" customWidth="1"/>
  </cols>
  <sheetData>
    <row r="1" spans="1:6" ht="15.6" x14ac:dyDescent="0.3">
      <c r="B1" s="9" t="s">
        <v>70</v>
      </c>
    </row>
    <row r="2" spans="1:6" x14ac:dyDescent="0.3">
      <c r="F2" s="10" t="s">
        <v>72</v>
      </c>
    </row>
    <row r="3" spans="1:6" x14ac:dyDescent="0.3">
      <c r="C3" s="7" t="s">
        <v>68</v>
      </c>
      <c r="D3" s="5" t="s">
        <v>67</v>
      </c>
      <c r="F3" s="7" t="s">
        <v>71</v>
      </c>
    </row>
    <row r="4" spans="1:6" x14ac:dyDescent="0.3">
      <c r="A4" s="8" t="s">
        <v>0</v>
      </c>
      <c r="B4" s="8"/>
      <c r="C4" s="7" t="s">
        <v>69</v>
      </c>
      <c r="D4" s="7">
        <v>2024</v>
      </c>
      <c r="F4" s="7">
        <v>2023</v>
      </c>
    </row>
    <row r="5" spans="1:6" x14ac:dyDescent="0.3">
      <c r="A5" s="2" t="s">
        <v>1</v>
      </c>
      <c r="B5" s="3" t="s">
        <v>2</v>
      </c>
    </row>
    <row r="6" spans="1:6" x14ac:dyDescent="0.3">
      <c r="A6" s="2" t="s">
        <v>3</v>
      </c>
      <c r="B6" s="1" t="s">
        <v>0</v>
      </c>
    </row>
    <row r="7" spans="1:6" x14ac:dyDescent="0.3">
      <c r="A7" s="2" t="s">
        <v>4</v>
      </c>
      <c r="B7" s="1" t="s">
        <v>48</v>
      </c>
      <c r="C7" s="1">
        <v>4140000</v>
      </c>
      <c r="D7">
        <v>3900000</v>
      </c>
      <c r="F7" s="1">
        <v>3463193.9</v>
      </c>
    </row>
    <row r="8" spans="1:6" ht="28.8" x14ac:dyDescent="0.3">
      <c r="A8" s="2" t="s">
        <v>5</v>
      </c>
      <c r="B8" s="1" t="s">
        <v>49</v>
      </c>
      <c r="C8" s="1">
        <v>317000</v>
      </c>
      <c r="D8">
        <v>290000</v>
      </c>
      <c r="F8" s="1">
        <v>215077.67</v>
      </c>
    </row>
    <row r="9" spans="1:6" x14ac:dyDescent="0.3">
      <c r="A9" s="2" t="s">
        <v>6</v>
      </c>
      <c r="B9" s="1" t="s">
        <v>50</v>
      </c>
      <c r="C9" s="1">
        <v>2271000</v>
      </c>
      <c r="D9">
        <v>1900000</v>
      </c>
      <c r="F9" s="6">
        <v>1304707.7</v>
      </c>
    </row>
    <row r="10" spans="1:6" x14ac:dyDescent="0.3">
      <c r="B10" s="3" t="s">
        <v>7</v>
      </c>
      <c r="C10" s="3">
        <f>SUM(C7:C9)</f>
        <v>6728000</v>
      </c>
      <c r="D10" s="3">
        <f>SUM(D6:D9)</f>
        <v>6090000</v>
      </c>
      <c r="F10" s="3">
        <f>SUM(F4:F9)</f>
        <v>4985002.2699999996</v>
      </c>
    </row>
    <row r="11" spans="1:6" ht="28.8" x14ac:dyDescent="0.3">
      <c r="A11" s="2" t="s">
        <v>8</v>
      </c>
      <c r="B11" s="1" t="s">
        <v>51</v>
      </c>
      <c r="C11" s="1">
        <v>1367000</v>
      </c>
      <c r="D11" s="6">
        <v>1300000</v>
      </c>
      <c r="F11" s="1">
        <v>1054443.69</v>
      </c>
    </row>
    <row r="12" spans="1:6" ht="28.8" x14ac:dyDescent="0.3">
      <c r="A12" s="2" t="s">
        <v>9</v>
      </c>
      <c r="B12" s="1" t="s">
        <v>52</v>
      </c>
      <c r="C12" s="1">
        <v>537000</v>
      </c>
      <c r="D12">
        <v>450000</v>
      </c>
      <c r="F12" s="1">
        <v>1714.19</v>
      </c>
    </row>
    <row r="13" spans="1:6" x14ac:dyDescent="0.3">
      <c r="A13" s="2" t="s">
        <v>10</v>
      </c>
      <c r="C13" s="1"/>
    </row>
    <row r="14" spans="1:6" x14ac:dyDescent="0.3">
      <c r="B14" s="3" t="s">
        <v>11</v>
      </c>
      <c r="C14" s="3">
        <f t="shared" ref="C14" si="0">SUM(C11:C13)+C10</f>
        <v>8632000</v>
      </c>
      <c r="D14" s="3">
        <f>SUM(D11:D13)+D10</f>
        <v>7840000</v>
      </c>
      <c r="F14" s="3">
        <f t="shared" ref="F14" si="1">SUM(F11:F13)+F10</f>
        <v>6041160.1499999994</v>
      </c>
    </row>
    <row r="15" spans="1:6" x14ac:dyDescent="0.3">
      <c r="A15" s="2" t="s">
        <v>12</v>
      </c>
      <c r="B15" s="1" t="s">
        <v>53</v>
      </c>
      <c r="C15" s="1">
        <v>65960</v>
      </c>
      <c r="D15">
        <v>65960</v>
      </c>
      <c r="F15" s="1">
        <v>0</v>
      </c>
    </row>
    <row r="16" spans="1:6" x14ac:dyDescent="0.3">
      <c r="A16" s="2" t="s">
        <v>65</v>
      </c>
      <c r="B16" s="1" t="s">
        <v>66</v>
      </c>
      <c r="C16" s="1">
        <v>120680</v>
      </c>
      <c r="D16">
        <v>100000</v>
      </c>
      <c r="F16" s="1">
        <v>0</v>
      </c>
    </row>
    <row r="17" spans="1:6" x14ac:dyDescent="0.3">
      <c r="A17" s="2" t="s">
        <v>13</v>
      </c>
      <c r="B17" s="1" t="s">
        <v>54</v>
      </c>
      <c r="C17" s="1">
        <v>0</v>
      </c>
      <c r="F17" s="1">
        <v>0</v>
      </c>
    </row>
    <row r="18" spans="1:6" x14ac:dyDescent="0.3">
      <c r="B18" s="3" t="s">
        <v>14</v>
      </c>
      <c r="C18" s="3">
        <f t="shared" ref="C18" si="2">SUM(C15:C17)</f>
        <v>186640</v>
      </c>
      <c r="D18" s="3">
        <f>SUM(D15:D17)</f>
        <v>165960</v>
      </c>
      <c r="F18" s="3">
        <f t="shared" ref="F18" si="3">SUM(F15:F17)</f>
        <v>0</v>
      </c>
    </row>
    <row r="19" spans="1:6" x14ac:dyDescent="0.3">
      <c r="A19" s="2" t="s">
        <v>15</v>
      </c>
      <c r="B19" s="1" t="s">
        <v>55</v>
      </c>
      <c r="C19" s="1"/>
    </row>
    <row r="20" spans="1:6" x14ac:dyDescent="0.3">
      <c r="A20" s="2" t="s">
        <v>16</v>
      </c>
      <c r="B20" s="1" t="s">
        <v>56</v>
      </c>
      <c r="C20" s="1">
        <v>1900000</v>
      </c>
      <c r="D20">
        <v>1700000</v>
      </c>
      <c r="F20" s="1">
        <v>1825921.01</v>
      </c>
    </row>
    <row r="21" spans="1:6" x14ac:dyDescent="0.3">
      <c r="A21" s="2" t="s">
        <v>17</v>
      </c>
      <c r="B21" s="1" t="s">
        <v>57</v>
      </c>
      <c r="C21" s="1">
        <v>476000</v>
      </c>
      <c r="D21">
        <v>476000</v>
      </c>
      <c r="F21" s="1">
        <v>422400</v>
      </c>
    </row>
    <row r="22" spans="1:6" x14ac:dyDescent="0.3">
      <c r="A22" s="2" t="s">
        <v>18</v>
      </c>
      <c r="B22" s="1" t="s">
        <v>58</v>
      </c>
      <c r="C22" s="1">
        <v>41500</v>
      </c>
      <c r="D22">
        <v>41500</v>
      </c>
      <c r="F22" s="1">
        <v>275.11</v>
      </c>
    </row>
    <row r="23" spans="1:6" ht="28.8" x14ac:dyDescent="0.3">
      <c r="A23" s="2" t="s">
        <v>19</v>
      </c>
      <c r="B23" s="1" t="s">
        <v>60</v>
      </c>
      <c r="C23" s="1">
        <v>680000</v>
      </c>
      <c r="D23">
        <v>460000</v>
      </c>
      <c r="F23" s="1">
        <v>3408.35</v>
      </c>
    </row>
    <row r="24" spans="1:6" x14ac:dyDescent="0.3">
      <c r="A24" s="2" t="s">
        <v>20</v>
      </c>
      <c r="B24" s="1" t="s">
        <v>59</v>
      </c>
      <c r="C24" s="1">
        <v>66000</v>
      </c>
      <c r="D24">
        <v>65000</v>
      </c>
      <c r="F24" s="1">
        <v>62821.71</v>
      </c>
    </row>
    <row r="25" spans="1:6" x14ac:dyDescent="0.3">
      <c r="B25" s="3" t="s">
        <v>21</v>
      </c>
      <c r="C25" s="3">
        <f t="shared" ref="C25" si="4">SUM(C19:C24)</f>
        <v>3163500</v>
      </c>
      <c r="D25" s="3">
        <f>SUM(D19:D24)</f>
        <v>2742500</v>
      </c>
      <c r="F25" s="3">
        <f t="shared" ref="F25" si="5">SUM(F19:F24)</f>
        <v>2314826.1799999997</v>
      </c>
    </row>
    <row r="26" spans="1:6" x14ac:dyDescent="0.3">
      <c r="A26" s="2" t="s">
        <v>22</v>
      </c>
      <c r="B26" s="1" t="s">
        <v>61</v>
      </c>
      <c r="C26" s="1">
        <v>36300</v>
      </c>
      <c r="D26">
        <v>25000</v>
      </c>
      <c r="F26" s="1">
        <v>8535.6</v>
      </c>
    </row>
    <row r="27" spans="1:6" x14ac:dyDescent="0.3">
      <c r="B27" s="3" t="s">
        <v>23</v>
      </c>
      <c r="C27" s="3">
        <f t="shared" ref="C27" si="6">C26</f>
        <v>36300</v>
      </c>
      <c r="D27" s="3">
        <f>D26</f>
        <v>25000</v>
      </c>
      <c r="F27" s="3">
        <f t="shared" ref="F27" si="7">F26</f>
        <v>8535.6</v>
      </c>
    </row>
    <row r="28" spans="1:6" x14ac:dyDescent="0.3">
      <c r="A28" s="2" t="s">
        <v>24</v>
      </c>
      <c r="B28" s="1" t="s">
        <v>62</v>
      </c>
      <c r="C28" s="1">
        <v>10500</v>
      </c>
      <c r="D28">
        <v>10500</v>
      </c>
      <c r="F28" s="1">
        <v>0</v>
      </c>
    </row>
    <row r="29" spans="1:6" x14ac:dyDescent="0.3">
      <c r="B29" s="3" t="s">
        <v>25</v>
      </c>
      <c r="C29" s="3">
        <f t="shared" ref="C29" si="8">C28</f>
        <v>10500</v>
      </c>
      <c r="D29" s="3">
        <f>D28</f>
        <v>10500</v>
      </c>
      <c r="F29" s="3">
        <f t="shared" ref="F29" si="9">F28</f>
        <v>0</v>
      </c>
    </row>
    <row r="30" spans="1:6" x14ac:dyDescent="0.3">
      <c r="A30" s="2" t="s">
        <v>27</v>
      </c>
      <c r="B30" s="1" t="s">
        <v>63</v>
      </c>
      <c r="C30" s="1">
        <v>1522200</v>
      </c>
      <c r="D30">
        <v>700000</v>
      </c>
      <c r="F30" s="1">
        <v>545779.84</v>
      </c>
    </row>
    <row r="31" spans="1:6" x14ac:dyDescent="0.3">
      <c r="B31" s="3" t="s">
        <v>26</v>
      </c>
      <c r="C31" s="3">
        <f t="shared" ref="C31" si="10">C30</f>
        <v>1522200</v>
      </c>
      <c r="D31" s="3">
        <f>D30</f>
        <v>700000</v>
      </c>
      <c r="F31" s="3">
        <f t="shared" ref="F31" si="11">F30</f>
        <v>545779.84</v>
      </c>
    </row>
    <row r="32" spans="1:6" ht="28.8" x14ac:dyDescent="0.3">
      <c r="A32" s="2" t="s">
        <v>28</v>
      </c>
      <c r="B32" s="1" t="s">
        <v>64</v>
      </c>
      <c r="C32" s="1">
        <v>6947356.2699999996</v>
      </c>
      <c r="D32" s="1">
        <v>6947356.2699999996</v>
      </c>
      <c r="F32" s="1">
        <v>6691165.0999999996</v>
      </c>
    </row>
    <row r="33" spans="1:6" x14ac:dyDescent="0.3">
      <c r="B33" s="3" t="s">
        <v>29</v>
      </c>
      <c r="C33" s="3">
        <f t="shared" ref="C33" si="12">C32</f>
        <v>6947356.2699999996</v>
      </c>
      <c r="D33" s="3">
        <f>D32</f>
        <v>6947356.2699999996</v>
      </c>
      <c r="F33" s="3">
        <f t="shared" ref="F33" si="13">F32</f>
        <v>6691165.0999999996</v>
      </c>
    </row>
    <row r="34" spans="1:6" x14ac:dyDescent="0.3">
      <c r="C34" s="1"/>
    </row>
    <row r="35" spans="1:6" ht="15.6" x14ac:dyDescent="0.3">
      <c r="B35" s="4" t="s">
        <v>30</v>
      </c>
      <c r="C35" s="4">
        <f t="shared" ref="C35" si="14">C33+C31+C29+C27+C25+C14+C18</f>
        <v>20498496.27</v>
      </c>
      <c r="D35" s="4">
        <f>D33+D31+D29+D27+D25+D14+D18</f>
        <v>18431316.27</v>
      </c>
      <c r="F35" s="4">
        <f t="shared" ref="F35" si="15">F33+F31+F29+F27+F25+F14+F18</f>
        <v>15601466.869999997</v>
      </c>
    </row>
    <row r="36" spans="1:6" x14ac:dyDescent="0.3">
      <c r="A36" s="2" t="s">
        <v>31</v>
      </c>
      <c r="B36" s="1" t="s">
        <v>32</v>
      </c>
      <c r="C36" s="1"/>
    </row>
    <row r="37" spans="1:6" ht="28.8" x14ac:dyDescent="0.3">
      <c r="A37" s="2" t="s">
        <v>33</v>
      </c>
      <c r="B37" s="1" t="s">
        <v>36</v>
      </c>
      <c r="C37" s="1">
        <v>846192.26</v>
      </c>
      <c r="D37">
        <v>438389.62</v>
      </c>
      <c r="F37" s="1">
        <v>7051.01</v>
      </c>
    </row>
    <row r="38" spans="1:6" x14ac:dyDescent="0.3">
      <c r="A38" s="2" t="s">
        <v>34</v>
      </c>
      <c r="B38" s="1" t="s">
        <v>37</v>
      </c>
      <c r="C38" s="1">
        <v>0</v>
      </c>
      <c r="D38">
        <v>0</v>
      </c>
      <c r="F38" s="1">
        <v>0</v>
      </c>
    </row>
    <row r="39" spans="1:6" ht="28.8" x14ac:dyDescent="0.3">
      <c r="A39" s="2" t="s">
        <v>35</v>
      </c>
      <c r="B39" s="1" t="s">
        <v>38</v>
      </c>
      <c r="C39" s="1">
        <v>0</v>
      </c>
      <c r="D39">
        <v>0</v>
      </c>
      <c r="F39" s="1">
        <v>0</v>
      </c>
    </row>
    <row r="40" spans="1:6" x14ac:dyDescent="0.3">
      <c r="B40" s="3" t="s">
        <v>39</v>
      </c>
      <c r="C40" s="3">
        <f t="shared" ref="C40" si="16">SUM(C37:C39)</f>
        <v>846192.26</v>
      </c>
      <c r="D40" s="3">
        <f>SUM(D37:D39)</f>
        <v>438389.62</v>
      </c>
      <c r="F40" s="3">
        <f t="shared" ref="F40" si="17">SUM(F37:F39)</f>
        <v>7051.01</v>
      </c>
    </row>
    <row r="41" spans="1:6" ht="15.6" x14ac:dyDescent="0.3">
      <c r="B41" s="4" t="s">
        <v>40</v>
      </c>
      <c r="C41" s="4">
        <f t="shared" ref="C41" si="18">C40+C35</f>
        <v>21344688.530000001</v>
      </c>
      <c r="D41" s="4">
        <f>D40+D35</f>
        <v>18869705.890000001</v>
      </c>
      <c r="F41" s="4">
        <f t="shared" ref="F41" si="19">F40+F35</f>
        <v>15608517.879999997</v>
      </c>
    </row>
    <row r="42" spans="1:6" x14ac:dyDescent="0.3">
      <c r="A42" s="2" t="s">
        <v>42</v>
      </c>
      <c r="B42" s="1" t="s">
        <v>41</v>
      </c>
      <c r="C42" s="1"/>
    </row>
    <row r="43" spans="1:6" x14ac:dyDescent="0.3">
      <c r="A43" s="2" t="s">
        <v>44</v>
      </c>
      <c r="B43" s="1" t="s">
        <v>43</v>
      </c>
      <c r="C43" s="1">
        <v>318000</v>
      </c>
      <c r="D43">
        <v>318000</v>
      </c>
      <c r="F43" s="1">
        <v>364671.74</v>
      </c>
    </row>
    <row r="44" spans="1:6" ht="15.6" x14ac:dyDescent="0.3">
      <c r="B44" s="4" t="s">
        <v>45</v>
      </c>
      <c r="C44" s="4">
        <f t="shared" ref="C44" si="20">C41+C43</f>
        <v>21662688.530000001</v>
      </c>
      <c r="D44" s="4">
        <f>D41+D43</f>
        <v>19187705.890000001</v>
      </c>
      <c r="F44" s="4">
        <f t="shared" ref="F44" si="21">F41+F43</f>
        <v>15973189.619999997</v>
      </c>
    </row>
    <row r="45" spans="1:6" ht="15.6" x14ac:dyDescent="0.3">
      <c r="A45" s="2" t="s">
        <v>46</v>
      </c>
      <c r="B45" s="1" t="s">
        <v>47</v>
      </c>
      <c r="C45" s="1">
        <v>1420548.68</v>
      </c>
      <c r="D45" s="1">
        <v>1200000</v>
      </c>
      <c r="F45" s="4"/>
    </row>
    <row r="46" spans="1:6" x14ac:dyDescent="0.3">
      <c r="C46" s="1"/>
    </row>
    <row r="47" spans="1:6" ht="15.6" x14ac:dyDescent="0.3">
      <c r="B47" s="4" t="s">
        <v>30</v>
      </c>
      <c r="C47" s="4">
        <f t="shared" ref="C47" si="22">SUM(C44+C45)</f>
        <v>23083237.210000001</v>
      </c>
      <c r="D47" s="4">
        <f>SUM(D44+D45)</f>
        <v>20387705.890000001</v>
      </c>
    </row>
  </sheetData>
  <mergeCells count="1">
    <mergeCell ref="A4:B4"/>
  </mergeCells>
  <pageMargins left="0.7" right="0.7" top="0.75" bottom="0.75" header="0.3" footer="0.3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δαπανες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Spiros Dok</dc:creator>
  <cp:lastModifiedBy>ΕΜΜΑΝΟΥΗΛ ΚΑΛΛΕΡΓΗΣ</cp:lastModifiedBy>
  <cp:lastPrinted>2023-11-09T16:32:56Z</cp:lastPrinted>
  <dcterms:created xsi:type="dcterms:W3CDTF">2022-01-02T11:24:44Z</dcterms:created>
  <dcterms:modified xsi:type="dcterms:W3CDTF">2023-11-12T15:39:02Z</dcterms:modified>
</cp:coreProperties>
</file>